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<sst xmlns="http://schemas.openxmlformats.org/spreadsheetml/2006/main" count="80" uniqueCount="35">
  <si>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</si>
  <si>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</si>
  <si>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</si>
  <si>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</si>
  <si>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</si>
  <si>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</si>
  <si>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</si>
  <si>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</si>
  <si>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</si>
  <si>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</si>
  <si>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</si>
  <si>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</si>
  <si>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</si>
  <si>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</si>
  <si>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</si>
  <si>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</si>
  <si>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</si>
  <si>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</si>
  <si>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</si>
  <si>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</si>
  <si>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</si>
  <si>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</si>
  <si>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</si>
  <si>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</si>
  <si>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Salomaa</t>
  </si>
  <si>
    <t>5.</t>
  </si>
  <si>
    <t>YK  2</t>
  </si>
  <si>
    <t>4.</t>
  </si>
  <si>
    <t>8.8.2001   Ylivieska</t>
  </si>
  <si>
    <t>YK = Ylivieskan Kuula  (1909),  kasvattajaseura</t>
  </si>
  <si>
    <t>2.</t>
  </si>
  <si>
    <t>8.</t>
  </si>
  <si>
    <t>VePe</t>
  </si>
  <si>
    <t>VePe = Veteli Pesis  (2000)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</si>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</sst>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6</v>
      </c>
      <c r="AB4" s="12">
        <v>0</v>
      </c>
      <c r="AC4" s="12">
        <v>1</v>
      </c>
      <c r="AD4" s="12">
        <v>2</v>
      </c>
      <c r="AE4" s="12">
        <v>12</v>
      </c>
      <c r="AF4" s="68">
        <v>0.57140000000000002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1</v>
      </c>
      <c r="AE6" s="12">
        <v>1</v>
      </c>
      <c r="AF6" s="68">
        <v>0.2</v>
      </c>
      <c r="AG6" s="69">
        <f>PRODUCT(AE6/AF6)</f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30</v>
      </c>
      <c r="Z7" s="1" t="s">
        <v>26</v>
      </c>
      <c r="AA7" s="12">
        <v>14</v>
      </c>
      <c r="AB7" s="12">
        <v>0</v>
      </c>
      <c r="AC7" s="12">
        <v>5</v>
      </c>
      <c r="AD7" s="12">
        <v>6</v>
      </c>
      <c r="AE7" s="12">
        <v>41</v>
      </c>
      <c r="AF7" s="68">
        <v>0.56159999999999999</v>
      </c>
      <c r="AG7" s="19">
        <v>73</v>
      </c>
      <c r="AH7" s="40"/>
      <c r="AI7" s="7"/>
      <c r="AJ7" s="7"/>
      <c r="AK7" s="7"/>
      <c r="AM7" s="12">
        <v>1</v>
      </c>
      <c r="AN7" s="12">
        <v>0</v>
      </c>
      <c r="AO7" s="13">
        <v>0</v>
      </c>
      <c r="AP7" s="12">
        <v>0</v>
      </c>
      <c r="AQ7" s="12">
        <v>0</v>
      </c>
      <c r="AR7" s="65">
        <v>0</v>
      </c>
      <c r="AS7" s="19"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31</v>
      </c>
      <c r="Z8" s="1" t="s">
        <v>32</v>
      </c>
      <c r="AA8" s="12">
        <v>7</v>
      </c>
      <c r="AB8" s="12">
        <v>0</v>
      </c>
      <c r="AC8" s="12">
        <v>5</v>
      </c>
      <c r="AD8" s="12">
        <v>2</v>
      </c>
      <c r="AE8" s="12">
        <v>20</v>
      </c>
      <c r="AF8" s="32">
        <v>0.44440000000000002</v>
      </c>
      <c r="AG8" s="19">
        <v>45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70">
        <v>2021</v>
      </c>
      <c r="Y9" s="70" t="s">
        <v>25</v>
      </c>
      <c r="Z9" s="71" t="s">
        <v>32</v>
      </c>
      <c r="AA9" s="70">
        <v>8</v>
      </c>
      <c r="AB9" s="70">
        <v>0</v>
      </c>
      <c r="AC9" s="70">
        <v>0</v>
      </c>
      <c r="AD9" s="70">
        <v>3</v>
      </c>
      <c r="AE9" s="70">
        <v>13</v>
      </c>
      <c r="AF9" s="72">
        <v>0.37140000000000001</v>
      </c>
      <c r="AG9" s="73">
        <v>35</v>
      </c>
      <c r="AH9" s="7"/>
      <c r="AI9" s="7"/>
      <c r="AJ9" s="7"/>
      <c r="AK9" s="7"/>
      <c r="AL9" s="10"/>
      <c r="AM9" s="12"/>
      <c r="AN9" s="12"/>
      <c r="AO9" s="13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70">
        <v>2022</v>
      </c>
      <c r="Y10" s="70" t="s">
        <v>34</v>
      </c>
      <c r="Z10" s="71" t="s">
        <v>32</v>
      </c>
      <c r="AA10" s="70">
        <v>16</v>
      </c>
      <c r="AB10" s="70">
        <v>1</v>
      </c>
      <c r="AC10" s="70">
        <v>19</v>
      </c>
      <c r="AD10" s="70">
        <v>12</v>
      </c>
      <c r="AE10" s="70">
        <v>61</v>
      </c>
      <c r="AF10" s="72">
        <v>0.60399999999999998</v>
      </c>
      <c r="AG10" s="73">
        <v>101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52</v>
      </c>
      <c r="AB11" s="36">
        <f>SUM(AB4:AB10)</f>
        <v>1</v>
      </c>
      <c r="AC11" s="36">
        <f>SUM(AC4:AC10)</f>
        <v>30</v>
      </c>
      <c r="AD11" s="36">
        <f>SUM(AD4:AD10)</f>
        <v>26</v>
      </c>
      <c r="AE11" s="36">
        <f>SUM(AE4:AE10)</f>
        <v>148</v>
      </c>
      <c r="AF11" s="37">
        <f>PRODUCT(AE11/AG11)</f>
        <v>0.52857142857142858</v>
      </c>
      <c r="AG11" s="21">
        <f>SUM(AG4:AG10)</f>
        <v>280</v>
      </c>
      <c r="AH11" s="18"/>
      <c r="AI11" s="29"/>
      <c r="AJ11" s="41"/>
      <c r="AK11" s="42"/>
      <c r="AL11" s="10"/>
      <c r="AM11" s="36">
        <f>SUM(AM4:AM10)</f>
        <v>1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29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33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53</v>
      </c>
      <c r="F16" s="47">
        <f>PRODUCT(AB11+AN11)</f>
        <v>1</v>
      </c>
      <c r="G16" s="47">
        <f>PRODUCT(AC11+AO11)</f>
        <v>30</v>
      </c>
      <c r="H16" s="47">
        <f>PRODUCT(AD11+AP11)</f>
        <v>26</v>
      </c>
      <c r="I16" s="47">
        <f>PRODUCT(AE11+AQ11)</f>
        <v>148</v>
      </c>
      <c r="J16" s="60">
        <f>PRODUCT(I16/K16)</f>
        <v>0.52857142857142858</v>
      </c>
      <c r="K16" s="10">
        <f>PRODUCT(AG11+AS11)</f>
        <v>280</v>
      </c>
      <c r="L16" s="53">
        <f>PRODUCT((F16+G16)/E16)</f>
        <v>0.58490566037735847</v>
      </c>
      <c r="M16" s="53">
        <f>PRODUCT(H16/E16)</f>
        <v>0.49056603773584906</v>
      </c>
      <c r="N16" s="53">
        <f>PRODUCT((F16+G16+H16)/E16)</f>
        <v>1.0754716981132075</v>
      </c>
      <c r="O16" s="53">
        <f>PRODUCT(I16/E16)</f>
        <v>2.7924528301886791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53</v>
      </c>
      <c r="F17" s="47">
        <f t="shared" ref="F17:I17" si="0">SUM(F14:F16)</f>
        <v>1</v>
      </c>
      <c r="G17" s="47">
        <f t="shared" si="0"/>
        <v>30</v>
      </c>
      <c r="H17" s="47">
        <f t="shared" si="0"/>
        <v>26</v>
      </c>
      <c r="I17" s="47">
        <f t="shared" si="0"/>
        <v>148</v>
      </c>
      <c r="J17" s="60">
        <f>PRODUCT(I17/K17)</f>
        <v>0.52857142857142858</v>
      </c>
      <c r="K17" s="16">
        <f>SUM(K14:K16)</f>
        <v>280</v>
      </c>
      <c r="L17" s="53">
        <f>PRODUCT((F17+G17)/E17)</f>
        <v>0.58490566037735847</v>
      </c>
      <c r="M17" s="53">
        <f>PRODUCT(H17/E17)</f>
        <v>0.49056603773584906</v>
      </c>
      <c r="N17" s="53">
        <f>PRODUCT((F17+G17+H17)/E17)</f>
        <v>1.0754716981132075</v>
      </c>
      <c r="O17" s="53">
        <f>PRODUCT(I17/E17)</f>
        <v>2.7924528301886791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5:AT9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2022-09-23T09:03:31Z</dcterms:modified>
</cp:coreProperties>
</file>